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35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0" i="1"/>
  <c r="E20"/>
  <c r="F35"/>
  <c r="E35"/>
  <c r="D35"/>
  <c r="D44" s="1"/>
  <c r="D20"/>
  <c r="D43" s="1"/>
  <c r="F41" l="1"/>
  <c r="F45" s="1"/>
  <c r="E41"/>
  <c r="E45" s="1"/>
  <c r="F43"/>
  <c r="E43"/>
  <c r="F44"/>
  <c r="E44"/>
  <c r="D41"/>
  <c r="D45" s="1"/>
  <c r="D46" s="1"/>
  <c r="E46" l="1"/>
  <c r="F46"/>
</calcChain>
</file>

<file path=xl/sharedStrings.xml><?xml version="1.0" encoding="utf-8"?>
<sst xmlns="http://schemas.openxmlformats.org/spreadsheetml/2006/main" count="68" uniqueCount="48">
  <si>
    <t xml:space="preserve">Rozpočet Subregionu Velké Dářko - DSO  </t>
  </si>
  <si>
    <t xml:space="preserve"> </t>
  </si>
  <si>
    <t>Příjmy</t>
  </si>
  <si>
    <t>paragraf</t>
  </si>
  <si>
    <t>položka</t>
  </si>
  <si>
    <t>popis</t>
  </si>
  <si>
    <t>plán</t>
  </si>
  <si>
    <t>Neinvestiční dotace od obcí</t>
  </si>
  <si>
    <t>Neinvestiční dotace od obcí-DPS</t>
  </si>
  <si>
    <t>Ostatní záležitosti sděl.prostředků</t>
  </si>
  <si>
    <t>Pečovatelská služba</t>
  </si>
  <si>
    <t>Obecné příjmy a výdaje z finnan. operací</t>
  </si>
  <si>
    <t>celkem příjmy</t>
  </si>
  <si>
    <t>Výdaje</t>
  </si>
  <si>
    <t>Ostatní záležitosti sděl.prostředků-novinky</t>
  </si>
  <si>
    <t>Komunální služby a rozvoj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</si>
  <si>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</si>
  <si>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</si>
  <si>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</si>
  <si>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</si>
  <si>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</si>
  <si>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Vyvěšeno :</t>
  </si>
  <si>
    <t>Sejmuto :</t>
  </si>
  <si>
    <t>Schválil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</si>
  <si>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</si>
  <si>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</si>
  <si>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</si>
  <si>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</si>
  <si>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</si>
  <si>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Minist.život.prostředí</t>
  </si>
  <si>
    <t>Minist.život.prostředí-invest.</t>
  </si>
  <si>
    <t>Financování</t>
  </si>
  <si>
    <t>Kontokorent</t>
  </si>
  <si>
    <t>financování celkem</t>
  </si>
  <si>
    <t>příjmy celkem</t>
  </si>
  <si>
    <t>výdaje celkem</t>
  </si>
  <si>
    <t>financování</t>
  </si>
  <si>
    <t>Předpoklad</t>
  </si>
  <si>
    <t>předpoklad</t>
  </si>
  <si>
    <t>Hudební činnost</t>
  </si>
  <si>
    <t>Dotace-soc.služby</t>
  </si>
  <si>
    <t>rok 2019 - NÁVRH</t>
  </si>
  <si>
    <t>Inves.přijaté transfery od obcí</t>
  </si>
  <si>
    <t>Invest.dotace-cyklostezky</t>
  </si>
  <si>
    <t>Komunál.služby a územní rozvoj</t>
  </si>
  <si>
    <t>Převody vlastním rozpočt.účtům</t>
  </si>
  <si>
    <t>Převody vlastním rozpoč.účtům</t>
  </si>
  <si>
    <t>Návrh rozpočtu je zveřejněn na úřední desce Subregionu  Velké Dářko DSO-www.velke-darko.skrdlovice.cz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</si>
</sst>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/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" fontId="4" fillId="0" borderId="21" xfId="0" applyNumberFormat="1" applyFont="1" applyFill="1" applyBorder="1"/>
    <xf numFmtId="4" fontId="4" fillId="0" borderId="9" xfId="0" applyNumberFormat="1" applyFont="1" applyFill="1" applyBorder="1"/>
    <xf numFmtId="4" fontId="4" fillId="0" borderId="11" xfId="0" applyNumberFormat="1" applyFont="1" applyFill="1" applyBorder="1"/>
    <xf numFmtId="4" fontId="4" fillId="0" borderId="22" xfId="0" applyNumberFormat="1" applyFont="1" applyFill="1" applyBorder="1"/>
    <xf numFmtId="4" fontId="4" fillId="0" borderId="12" xfId="0" applyNumberFormat="1" applyFont="1" applyFill="1" applyBorder="1"/>
    <xf numFmtId="4" fontId="4" fillId="0" borderId="9" xfId="0" applyNumberFormat="1" applyFont="1" applyBorder="1"/>
    <xf numFmtId="4" fontId="4" fillId="0" borderId="3" xfId="0" applyNumberFormat="1" applyFont="1" applyBorder="1"/>
    <xf numFmtId="4" fontId="6" fillId="0" borderId="17" xfId="0" applyNumberFormat="1" applyFont="1" applyFill="1" applyBorder="1"/>
    <xf numFmtId="4" fontId="6" fillId="0" borderId="33" xfId="0" applyNumberFormat="1" applyFont="1" applyFill="1" applyBorder="1"/>
    <xf numFmtId="4" fontId="6" fillId="0" borderId="34" xfId="0" applyNumberFormat="1" applyFont="1" applyFill="1" applyBorder="1"/>
    <xf numFmtId="4" fontId="6" fillId="0" borderId="28" xfId="0" applyNumberFormat="1" applyFont="1" applyFill="1" applyBorder="1"/>
    <xf numFmtId="4" fontId="3" fillId="0" borderId="5" xfId="0" applyNumberFormat="1" applyFont="1" applyBorder="1"/>
    <xf numFmtId="4" fontId="3" fillId="0" borderId="20" xfId="0" applyNumberFormat="1" applyFont="1" applyBorder="1"/>
    <xf numFmtId="4" fontId="3" fillId="0" borderId="6" xfId="0" applyNumberFormat="1" applyFont="1" applyBorder="1"/>
    <xf numFmtId="4" fontId="4" fillId="0" borderId="8" xfId="0" applyNumberFormat="1" applyFont="1" applyBorder="1"/>
    <xf numFmtId="4" fontId="4" fillId="0" borderId="21" xfId="0" applyNumberFormat="1" applyFont="1" applyBorder="1"/>
    <xf numFmtId="4" fontId="4" fillId="0" borderId="11" xfId="0" applyNumberFormat="1" applyFont="1" applyBorder="1"/>
    <xf numFmtId="4" fontId="4" fillId="0" borderId="22" xfId="0" applyNumberFormat="1" applyFont="1" applyBorder="1"/>
    <xf numFmtId="4" fontId="4" fillId="0" borderId="12" xfId="0" applyNumberFormat="1" applyFont="1" applyBorder="1"/>
    <xf numFmtId="4" fontId="5" fillId="0" borderId="2" xfId="0" applyNumberFormat="1" applyFont="1" applyBorder="1"/>
    <xf numFmtId="4" fontId="5" fillId="0" borderId="18" xfId="0" applyNumberFormat="1" applyFont="1" applyBorder="1"/>
    <xf numFmtId="4" fontId="5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0" fillId="0" borderId="0" xfId="0" applyNumberFormat="1" applyFill="1"/>
    <xf numFmtId="4" fontId="8" fillId="0" borderId="0" xfId="0" applyNumberFormat="1" applyFont="1"/>
    <xf numFmtId="0" fontId="4" fillId="0" borderId="7" xfId="0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" fillId="0" borderId="11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4" fontId="6" fillId="0" borderId="8" xfId="0" applyNumberFormat="1" applyFont="1" applyFill="1" applyBorder="1"/>
    <xf numFmtId="4" fontId="6" fillId="0" borderId="21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4" fontId="6" fillId="0" borderId="30" xfId="0" applyNumberFormat="1" applyFont="1" applyFill="1" applyBorder="1"/>
    <xf numFmtId="4" fontId="6" fillId="0" borderId="31" xfId="0" applyNumberFormat="1" applyFont="1" applyFill="1" applyBorder="1"/>
    <xf numFmtId="4" fontId="4" fillId="0" borderId="32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4" fontId="6" fillId="0" borderId="18" xfId="0" applyNumberFormat="1" applyFont="1" applyFill="1" applyBorder="1"/>
    <xf numFmtId="4" fontId="6" fillId="0" borderId="3" xfId="0" applyNumberFormat="1" applyFont="1" applyFill="1" applyBorder="1"/>
    <xf numFmtId="4" fontId="4" fillId="0" borderId="3" xfId="0" applyNumberFormat="1" applyFont="1" applyFill="1" applyBorder="1"/>
    <xf numFmtId="0" fontId="6" fillId="0" borderId="21" xfId="0" applyFont="1" applyFill="1" applyBorder="1"/>
    <xf numFmtId="0" fontId="5" fillId="0" borderId="1" xfId="0" applyFont="1" applyFill="1" applyBorder="1"/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26" xfId="0" applyFont="1" applyFill="1" applyBorder="1"/>
    <xf numFmtId="0" fontId="3" fillId="0" borderId="25" xfId="0" applyFont="1" applyFill="1" applyBorder="1"/>
    <xf numFmtId="0" fontId="9" fillId="0" borderId="18" xfId="0" applyFont="1" applyFill="1" applyBorder="1"/>
    <xf numFmtId="4" fontId="9" fillId="0" borderId="26" xfId="0" applyNumberFormat="1" applyFont="1" applyFill="1" applyBorder="1"/>
    <xf numFmtId="4" fontId="9" fillId="0" borderId="25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6" fillId="0" borderId="18" xfId="0" applyFont="1" applyFill="1" applyBorder="1"/>
    <xf numFmtId="4" fontId="6" fillId="0" borderId="16" xfId="0" applyNumberFormat="1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20" xfId="0" applyFont="1" applyFill="1" applyBorder="1"/>
    <xf numFmtId="4" fontId="6" fillId="0" borderId="36" xfId="0" applyNumberFormat="1" applyFont="1" applyFill="1" applyBorder="1"/>
    <xf numFmtId="4" fontId="6" fillId="0" borderId="37" xfId="0" applyNumberFormat="1" applyFont="1" applyFill="1" applyBorder="1"/>
    <xf numFmtId="0" fontId="6" fillId="0" borderId="13" xfId="0" applyFont="1" applyFill="1" applyBorder="1"/>
    <xf numFmtId="0" fontId="6" fillId="0" borderId="31" xfId="0" applyFont="1" applyFill="1" applyBorder="1"/>
    <xf numFmtId="4" fontId="6" fillId="0" borderId="27" xfId="0" applyNumberFormat="1" applyFont="1" applyFill="1" applyBorder="1"/>
    <xf numFmtId="4" fontId="6" fillId="0" borderId="25" xfId="0" applyNumberFormat="1" applyFont="1" applyFill="1" applyBorder="1"/>
    <xf numFmtId="0" fontId="3" fillId="0" borderId="18" xfId="0" applyFont="1" applyFill="1" applyBorder="1" applyAlignment="1">
      <alignment horizontal="left"/>
    </xf>
    <xf numFmtId="4" fontId="3" fillId="0" borderId="17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37" workbookViewId="0">
      <selection activeCell="H7" sqref="H7"/>
    </sheetView>
  </sheetViews>
  <sheetFormatPr defaultRowHeight="15"/>
  <cols>
    <col min="2" max="2" width="9.85546875" bestFit="1" customWidth="1"/>
    <col min="3" max="3" width="31" customWidth="1"/>
    <col min="4" max="5" width="11.7109375" customWidth="1"/>
    <col min="6" max="6" width="12.7109375" customWidth="1"/>
    <col min="8" max="8" width="14.42578125" customWidth="1"/>
    <col min="9" max="9" width="12" bestFit="1" customWidth="1"/>
  </cols>
  <sheetData>
    <row r="1" spans="1:8" ht="15.75">
      <c r="A1" s="109" t="s">
        <v>0</v>
      </c>
      <c r="B1" s="109"/>
      <c r="C1" s="109"/>
      <c r="D1" s="109"/>
      <c r="E1" s="109"/>
      <c r="F1" s="109"/>
    </row>
    <row r="2" spans="1:8" ht="16.5" thickBot="1">
      <c r="A2" s="1" t="s">
        <v>1</v>
      </c>
      <c r="B2" s="1"/>
      <c r="C2" s="24" t="s">
        <v>41</v>
      </c>
      <c r="D2" s="1"/>
      <c r="E2" s="1"/>
      <c r="F2" s="1"/>
    </row>
    <row r="3" spans="1:8" ht="15.75" thickBot="1">
      <c r="A3" s="19" t="s">
        <v>2</v>
      </c>
      <c r="B3" s="20"/>
      <c r="C3" s="20"/>
      <c r="D3" s="20">
        <v>2019</v>
      </c>
      <c r="E3" s="23">
        <v>2018</v>
      </c>
      <c r="F3" s="21">
        <v>2018</v>
      </c>
    </row>
    <row r="4" spans="1:8">
      <c r="A4" s="2" t="s">
        <v>3</v>
      </c>
      <c r="B4" s="3" t="s">
        <v>4</v>
      </c>
      <c r="C4" s="3" t="s">
        <v>5</v>
      </c>
      <c r="D4" s="3" t="s">
        <v>6</v>
      </c>
      <c r="E4" s="22" t="s">
        <v>6</v>
      </c>
      <c r="F4" s="4" t="s">
        <v>37</v>
      </c>
    </row>
    <row r="5" spans="1:8">
      <c r="A5" s="52"/>
      <c r="B5" s="53">
        <v>4121</v>
      </c>
      <c r="C5" s="53" t="s">
        <v>7</v>
      </c>
      <c r="D5" s="54">
        <v>230175</v>
      </c>
      <c r="E5" s="25">
        <v>120000</v>
      </c>
      <c r="F5" s="26">
        <v>222222</v>
      </c>
      <c r="H5" s="5"/>
    </row>
    <row r="6" spans="1:8">
      <c r="A6" s="52"/>
      <c r="B6" s="53">
        <v>4121</v>
      </c>
      <c r="C6" s="53" t="s">
        <v>8</v>
      </c>
      <c r="D6" s="54">
        <v>300000</v>
      </c>
      <c r="E6" s="25">
        <v>300000</v>
      </c>
      <c r="F6" s="26">
        <v>300000</v>
      </c>
      <c r="H6" s="5"/>
    </row>
    <row r="7" spans="1:8">
      <c r="A7" s="55"/>
      <c r="B7" s="56">
        <v>4116</v>
      </c>
      <c r="C7" s="57" t="s">
        <v>29</v>
      </c>
      <c r="D7" s="27">
        <v>0</v>
      </c>
      <c r="E7" s="28">
        <v>462966.62</v>
      </c>
      <c r="F7" s="29">
        <v>462966.62</v>
      </c>
      <c r="H7" s="5"/>
    </row>
    <row r="8" spans="1:8">
      <c r="A8" s="55"/>
      <c r="B8" s="56">
        <v>4222</v>
      </c>
      <c r="C8" s="57" t="s">
        <v>43</v>
      </c>
      <c r="D8" s="27">
        <v>0</v>
      </c>
      <c r="E8" s="28">
        <v>0</v>
      </c>
      <c r="F8" s="29">
        <v>200000</v>
      </c>
      <c r="H8" s="5"/>
    </row>
    <row r="9" spans="1:8">
      <c r="A9" s="55"/>
      <c r="B9" s="56">
        <v>4122</v>
      </c>
      <c r="C9" s="57" t="s">
        <v>40</v>
      </c>
      <c r="D9" s="27">
        <v>0</v>
      </c>
      <c r="E9" s="28">
        <v>0</v>
      </c>
      <c r="F9" s="29">
        <v>2243000</v>
      </c>
      <c r="H9" s="5"/>
    </row>
    <row r="10" spans="1:8">
      <c r="A10" s="55"/>
      <c r="B10" s="56">
        <v>4221</v>
      </c>
      <c r="C10" s="57" t="s">
        <v>42</v>
      </c>
      <c r="D10" s="27">
        <v>0</v>
      </c>
      <c r="E10" s="28">
        <v>0</v>
      </c>
      <c r="F10" s="29">
        <v>864800</v>
      </c>
      <c r="H10" s="50"/>
    </row>
    <row r="11" spans="1:8">
      <c r="A11" s="55"/>
      <c r="B11" s="56">
        <v>4216</v>
      </c>
      <c r="C11" s="56" t="s">
        <v>30</v>
      </c>
      <c r="D11" s="27">
        <v>0</v>
      </c>
      <c r="E11" s="28">
        <v>51019.77</v>
      </c>
      <c r="F11" s="29">
        <v>51019.77</v>
      </c>
      <c r="H11" s="5"/>
    </row>
    <row r="12" spans="1:8">
      <c r="A12" s="52">
        <v>3312</v>
      </c>
      <c r="B12" s="53"/>
      <c r="C12" s="53" t="s">
        <v>39</v>
      </c>
      <c r="D12" s="54">
        <v>300000</v>
      </c>
      <c r="E12" s="25">
        <v>0</v>
      </c>
      <c r="F12" s="26">
        <v>131000</v>
      </c>
      <c r="H12" s="5"/>
    </row>
    <row r="13" spans="1:8">
      <c r="A13" s="58">
        <v>3349</v>
      </c>
      <c r="B13" s="59"/>
      <c r="C13" s="59" t="s">
        <v>9</v>
      </c>
      <c r="D13" s="60">
        <v>20908</v>
      </c>
      <c r="E13" s="61">
        <v>20908</v>
      </c>
      <c r="F13" s="26">
        <v>20908</v>
      </c>
      <c r="H13" s="5"/>
    </row>
    <row r="14" spans="1:8" ht="15.75" thickBot="1">
      <c r="A14" s="62">
        <v>3639</v>
      </c>
      <c r="B14" s="63"/>
      <c r="C14" s="63" t="s">
        <v>44</v>
      </c>
      <c r="D14" s="64">
        <v>150000</v>
      </c>
      <c r="E14" s="65">
        <v>0</v>
      </c>
      <c r="F14" s="66">
        <v>130000</v>
      </c>
      <c r="H14" s="5"/>
    </row>
    <row r="15" spans="1:8" ht="15.75" thickBot="1">
      <c r="A15" s="67">
        <v>3900</v>
      </c>
      <c r="B15" s="68"/>
      <c r="C15" s="68" t="s">
        <v>27</v>
      </c>
      <c r="D15" s="69">
        <v>1056000</v>
      </c>
      <c r="E15" s="70">
        <v>1056000</v>
      </c>
      <c r="F15" s="71">
        <v>1200000</v>
      </c>
      <c r="H15" s="5"/>
    </row>
    <row r="16" spans="1:8" ht="15.75" thickBot="1">
      <c r="A16" s="67">
        <v>4351</v>
      </c>
      <c r="B16" s="68"/>
      <c r="C16" s="68" t="s">
        <v>10</v>
      </c>
      <c r="D16" s="69">
        <v>940000</v>
      </c>
      <c r="E16" s="70">
        <v>900000</v>
      </c>
      <c r="F16" s="72">
        <v>940000</v>
      </c>
      <c r="H16" s="5"/>
    </row>
    <row r="17" spans="1:11" ht="15.75" thickBot="1">
      <c r="A17" s="67">
        <v>6310</v>
      </c>
      <c r="B17" s="68"/>
      <c r="C17" s="68" t="s">
        <v>11</v>
      </c>
      <c r="D17" s="69">
        <v>500</v>
      </c>
      <c r="E17" s="70">
        <v>500</v>
      </c>
      <c r="F17" s="72">
        <v>300</v>
      </c>
      <c r="H17" s="5"/>
    </row>
    <row r="18" spans="1:11" ht="15.75" thickBot="1">
      <c r="A18" s="67">
        <v>6330</v>
      </c>
      <c r="B18" s="68"/>
      <c r="C18" s="73" t="s">
        <v>19</v>
      </c>
      <c r="D18" s="69">
        <v>68000</v>
      </c>
      <c r="E18" s="70">
        <v>55000</v>
      </c>
      <c r="F18" s="71">
        <v>65000</v>
      </c>
      <c r="H18" s="5"/>
    </row>
    <row r="19" spans="1:11" ht="15.75" thickBot="1">
      <c r="A19" s="67">
        <v>6330</v>
      </c>
      <c r="B19" s="68"/>
      <c r="C19" s="68" t="s">
        <v>46</v>
      </c>
      <c r="D19" s="69">
        <v>4390000</v>
      </c>
      <c r="E19" s="70">
        <v>0</v>
      </c>
      <c r="F19" s="71">
        <v>5100000</v>
      </c>
      <c r="H19" s="5"/>
    </row>
    <row r="20" spans="1:11" ht="15.75" thickBot="1">
      <c r="A20" s="74" t="s">
        <v>12</v>
      </c>
      <c r="B20" s="75"/>
      <c r="C20" s="75"/>
      <c r="D20" s="76">
        <f>SUM(D5:D19)</f>
        <v>7455583</v>
      </c>
      <c r="E20" s="76">
        <f>SUM(E5:E19)</f>
        <v>2966394.39</v>
      </c>
      <c r="F20" s="76">
        <f>SUM(F5:F19)</f>
        <v>11931216.390000001</v>
      </c>
      <c r="H20" s="5"/>
    </row>
    <row r="21" spans="1:11">
      <c r="A21" s="77"/>
      <c r="B21" s="78"/>
      <c r="C21" s="78"/>
      <c r="D21" s="78"/>
      <c r="E21" s="78"/>
      <c r="F21" s="78"/>
    </row>
    <row r="22" spans="1:11" ht="15.75" thickBot="1">
      <c r="A22" s="79"/>
      <c r="B22" s="78"/>
      <c r="C22" s="78"/>
      <c r="D22" s="78"/>
      <c r="E22" s="78"/>
      <c r="F22" s="78"/>
    </row>
    <row r="23" spans="1:11" ht="15.75" thickBot="1">
      <c r="A23" s="80" t="s">
        <v>13</v>
      </c>
      <c r="B23" s="81"/>
      <c r="C23" s="81"/>
      <c r="D23" s="82">
        <v>2019</v>
      </c>
      <c r="E23" s="82">
        <v>2018</v>
      </c>
      <c r="F23" s="83">
        <v>2018</v>
      </c>
    </row>
    <row r="24" spans="1:11" ht="15.75" thickBot="1">
      <c r="A24" s="84" t="s">
        <v>3</v>
      </c>
      <c r="B24" s="85" t="s">
        <v>4</v>
      </c>
      <c r="C24" s="86" t="s">
        <v>5</v>
      </c>
      <c r="D24" s="87" t="s">
        <v>6</v>
      </c>
      <c r="E24" s="87" t="s">
        <v>6</v>
      </c>
      <c r="F24" s="88" t="s">
        <v>38</v>
      </c>
    </row>
    <row r="25" spans="1:11" ht="15.75" thickBot="1">
      <c r="A25" s="84">
        <v>3312</v>
      </c>
      <c r="B25" s="85"/>
      <c r="C25" s="89" t="s">
        <v>39</v>
      </c>
      <c r="D25" s="90">
        <v>300000</v>
      </c>
      <c r="E25" s="90">
        <v>0</v>
      </c>
      <c r="F25" s="91">
        <v>226000</v>
      </c>
    </row>
    <row r="26" spans="1:11" ht="15.75" thickBot="1">
      <c r="A26" s="92">
        <v>3349</v>
      </c>
      <c r="B26" s="68"/>
      <c r="C26" s="93" t="s">
        <v>14</v>
      </c>
      <c r="D26" s="32">
        <v>20908</v>
      </c>
      <c r="E26" s="32">
        <v>20908</v>
      </c>
      <c r="F26" s="94">
        <v>22908</v>
      </c>
    </row>
    <row r="27" spans="1:11" ht="15.75" thickBot="1">
      <c r="A27" s="92">
        <v>3419</v>
      </c>
      <c r="B27" s="68"/>
      <c r="C27" s="93" t="s">
        <v>16</v>
      </c>
      <c r="D27" s="32">
        <v>0</v>
      </c>
      <c r="E27" s="32">
        <v>65000</v>
      </c>
      <c r="F27" s="94">
        <v>1075000</v>
      </c>
      <c r="H27" s="50"/>
      <c r="I27" s="48"/>
    </row>
    <row r="28" spans="1:11" ht="15.75" thickBot="1">
      <c r="A28" s="67">
        <v>3639</v>
      </c>
      <c r="B28" s="68"/>
      <c r="C28" s="93" t="s">
        <v>15</v>
      </c>
      <c r="D28" s="32">
        <v>338200</v>
      </c>
      <c r="E28" s="32">
        <v>42185</v>
      </c>
      <c r="F28" s="94">
        <v>370000</v>
      </c>
      <c r="H28" s="48"/>
    </row>
    <row r="29" spans="1:11" ht="16.5" thickBot="1">
      <c r="A29" s="67">
        <v>3900</v>
      </c>
      <c r="B29" s="68"/>
      <c r="C29" s="93" t="s">
        <v>28</v>
      </c>
      <c r="D29" s="32">
        <v>1056000</v>
      </c>
      <c r="E29" s="32">
        <v>1056000</v>
      </c>
      <c r="F29" s="94">
        <v>1200000</v>
      </c>
      <c r="H29" s="51"/>
      <c r="I29" s="11"/>
      <c r="J29" s="11"/>
      <c r="K29" s="11"/>
    </row>
    <row r="30" spans="1:11" ht="16.5" thickBot="1">
      <c r="A30" s="67">
        <v>4351</v>
      </c>
      <c r="B30" s="68"/>
      <c r="C30" s="93" t="s">
        <v>10</v>
      </c>
      <c r="D30" s="32">
        <v>1240000</v>
      </c>
      <c r="E30" s="32">
        <v>1200000</v>
      </c>
      <c r="F30" s="94">
        <v>3500000</v>
      </c>
      <c r="H30" s="11"/>
      <c r="I30" s="11"/>
      <c r="J30" s="11"/>
      <c r="K30" s="11"/>
    </row>
    <row r="31" spans="1:11" ht="15.75" thickBot="1">
      <c r="A31" s="67">
        <v>6310</v>
      </c>
      <c r="B31" s="68"/>
      <c r="C31" s="93" t="s">
        <v>17</v>
      </c>
      <c r="D31" s="32">
        <v>5800</v>
      </c>
      <c r="E31" s="32">
        <v>5800</v>
      </c>
      <c r="F31" s="94">
        <v>12000</v>
      </c>
    </row>
    <row r="32" spans="1:11">
      <c r="A32" s="95">
        <v>6320</v>
      </c>
      <c r="B32" s="96"/>
      <c r="C32" s="97" t="s">
        <v>18</v>
      </c>
      <c r="D32" s="34">
        <v>7600</v>
      </c>
      <c r="E32" s="34">
        <v>7515</v>
      </c>
      <c r="F32" s="98">
        <v>7600</v>
      </c>
    </row>
    <row r="33" spans="1:6">
      <c r="A33" s="58">
        <v>6330</v>
      </c>
      <c r="B33" s="59"/>
      <c r="C33" s="73" t="s">
        <v>19</v>
      </c>
      <c r="D33" s="35">
        <v>68000</v>
      </c>
      <c r="E33" s="35">
        <v>55000</v>
      </c>
      <c r="F33" s="99">
        <v>65000</v>
      </c>
    </row>
    <row r="34" spans="1:6" ht="15.75" thickBot="1">
      <c r="A34" s="100">
        <v>6330</v>
      </c>
      <c r="B34" s="63"/>
      <c r="C34" s="101" t="s">
        <v>45</v>
      </c>
      <c r="D34" s="102">
        <v>4390000</v>
      </c>
      <c r="E34" s="33">
        <v>0</v>
      </c>
      <c r="F34" s="103">
        <v>5100000</v>
      </c>
    </row>
    <row r="35" spans="1:6" ht="15.75" thickBot="1">
      <c r="A35" s="74" t="s">
        <v>20</v>
      </c>
      <c r="B35" s="75"/>
      <c r="C35" s="104"/>
      <c r="D35" s="105">
        <f>SUM(D25:D34)</f>
        <v>7426508</v>
      </c>
      <c r="E35" s="105">
        <f>SUM(E25:E34)</f>
        <v>2452408</v>
      </c>
      <c r="F35" s="105">
        <f>SUM(F25:F34)</f>
        <v>11578508</v>
      </c>
    </row>
    <row r="36" spans="1:6" ht="15.75" thickBot="1">
      <c r="A36" s="106"/>
      <c r="B36" s="107"/>
      <c r="C36" s="107"/>
      <c r="D36" s="108"/>
      <c r="E36" s="108"/>
      <c r="F36" s="108"/>
    </row>
    <row r="37" spans="1:6" ht="15.75" thickBot="1">
      <c r="A37" s="110" t="s">
        <v>31</v>
      </c>
      <c r="B37" s="111"/>
      <c r="C37" s="111"/>
      <c r="D37" s="111"/>
      <c r="E37" s="112"/>
      <c r="F37" s="113"/>
    </row>
    <row r="38" spans="1:6">
      <c r="A38" s="2" t="s">
        <v>3</v>
      </c>
      <c r="B38" s="3" t="s">
        <v>4</v>
      </c>
      <c r="C38" s="3" t="s">
        <v>5</v>
      </c>
      <c r="D38" s="36" t="s">
        <v>6</v>
      </c>
      <c r="E38" s="37">
        <v>2018</v>
      </c>
      <c r="F38" s="38">
        <v>2018</v>
      </c>
    </row>
    <row r="39" spans="1:6">
      <c r="A39" s="6"/>
      <c r="B39" s="7">
        <v>8905</v>
      </c>
      <c r="C39" s="7" t="s">
        <v>32</v>
      </c>
      <c r="D39" s="39">
        <v>-29075</v>
      </c>
      <c r="E39" s="40">
        <v>-513986.39</v>
      </c>
      <c r="F39" s="30">
        <v>-352708.39</v>
      </c>
    </row>
    <row r="40" spans="1:6" ht="15.75" thickBot="1">
      <c r="A40" s="8"/>
      <c r="B40" s="9" t="s">
        <v>1</v>
      </c>
      <c r="C40" s="9" t="s">
        <v>1</v>
      </c>
      <c r="D40" s="41">
        <v>0</v>
      </c>
      <c r="E40" s="42">
        <v>0</v>
      </c>
      <c r="F40" s="43">
        <v>0</v>
      </c>
    </row>
    <row r="41" spans="1:6" ht="15.75" thickBot="1">
      <c r="A41" s="114" t="s">
        <v>33</v>
      </c>
      <c r="B41" s="115"/>
      <c r="C41" s="18" t="s">
        <v>1</v>
      </c>
      <c r="D41" s="44">
        <f>SUM(D39:D40)</f>
        <v>-29075</v>
      </c>
      <c r="E41" s="45">
        <f>SUM(E39:E40)</f>
        <v>-513986.39</v>
      </c>
      <c r="F41" s="31">
        <f>SUM(F39:F40)</f>
        <v>-352708.39</v>
      </c>
    </row>
    <row r="42" spans="1:6">
      <c r="A42" s="10"/>
      <c r="B42" s="14" t="s">
        <v>1</v>
      </c>
      <c r="C42" s="10"/>
      <c r="D42" s="13" t="s">
        <v>1</v>
      </c>
      <c r="E42" s="13"/>
      <c r="F42" s="14" t="s">
        <v>1</v>
      </c>
    </row>
    <row r="43" spans="1:6">
      <c r="A43" s="10"/>
      <c r="B43" s="14"/>
      <c r="C43" s="12" t="s">
        <v>34</v>
      </c>
      <c r="D43" s="46">
        <f>SUM(D20)</f>
        <v>7455583</v>
      </c>
      <c r="E43" s="46">
        <f>SUM(E20)</f>
        <v>2966394.39</v>
      </c>
      <c r="F43" s="47">
        <f>SUM(F20)</f>
        <v>11931216.390000001</v>
      </c>
    </row>
    <row r="44" spans="1:6">
      <c r="A44" s="10"/>
      <c r="B44" s="14"/>
      <c r="C44" s="12" t="s">
        <v>35</v>
      </c>
      <c r="D44" s="46">
        <f>SUM(D35)</f>
        <v>7426508</v>
      </c>
      <c r="E44" s="46">
        <f>SUM(E35)</f>
        <v>2452408</v>
      </c>
      <c r="F44" s="47">
        <f>SUM(F35)</f>
        <v>11578508</v>
      </c>
    </row>
    <row r="45" spans="1:6">
      <c r="A45" s="10"/>
      <c r="B45" s="14"/>
      <c r="C45" s="12" t="s">
        <v>36</v>
      </c>
      <c r="D45" s="46">
        <f>SUM(D41)</f>
        <v>-29075</v>
      </c>
      <c r="E45" s="46">
        <f>SUM(E41)</f>
        <v>-513986.39</v>
      </c>
      <c r="F45" s="47">
        <f>SUM(F41)</f>
        <v>-352708.39</v>
      </c>
    </row>
    <row r="46" spans="1:6">
      <c r="A46" s="10"/>
      <c r="B46" s="14"/>
      <c r="C46" s="10"/>
      <c r="D46" s="46">
        <f>SUM(D43-D44+D45)</f>
        <v>0</v>
      </c>
      <c r="E46" s="47">
        <f>SUM(E43-E44+E45)</f>
        <v>1.1641532182693481E-10</v>
      </c>
      <c r="F46" s="47">
        <f>SUM(F43-F44+F45)</f>
        <v>5.8207660913467407E-10</v>
      </c>
    </row>
    <row r="47" spans="1:6">
      <c r="A47" s="10"/>
      <c r="B47" s="13" t="s">
        <v>1</v>
      </c>
      <c r="C47" s="10"/>
      <c r="D47" s="48"/>
      <c r="E47" s="48"/>
      <c r="F47" s="49"/>
    </row>
    <row r="48" spans="1:6">
      <c r="A48" s="13" t="s">
        <v>21</v>
      </c>
      <c r="B48" s="15">
        <v>43432</v>
      </c>
      <c r="C48" s="10"/>
      <c r="D48" s="13" t="s">
        <v>22</v>
      </c>
      <c r="E48" s="13"/>
      <c r="F48" s="15">
        <v>43454</v>
      </c>
    </row>
    <row r="49" spans="1:9">
      <c r="A49" s="10"/>
      <c r="B49" s="10"/>
      <c r="C49" s="10"/>
      <c r="D49" s="10"/>
      <c r="E49" s="10"/>
      <c r="F49" s="10"/>
    </row>
    <row r="50" spans="1:9">
      <c r="A50" s="10" t="s">
        <v>23</v>
      </c>
      <c r="B50" s="10"/>
      <c r="C50" s="10"/>
      <c r="D50" s="10"/>
      <c r="E50" s="10"/>
      <c r="F50" s="10"/>
    </row>
    <row r="51" spans="1:9">
      <c r="A51" s="10"/>
      <c r="B51" s="10"/>
      <c r="C51" s="10"/>
      <c r="F51" s="10"/>
    </row>
    <row r="52" spans="1:9">
      <c r="A52" s="16" t="s">
        <v>24</v>
      </c>
      <c r="B52" s="17"/>
      <c r="C52" s="17"/>
      <c r="D52" s="17"/>
      <c r="E52" s="17"/>
      <c r="F52" s="17"/>
      <c r="G52" s="17"/>
      <c r="H52" s="17"/>
      <c r="I52" s="17"/>
    </row>
    <row r="53" spans="1:9">
      <c r="A53" s="16" t="s">
        <v>25</v>
      </c>
      <c r="B53" s="17"/>
      <c r="C53" s="17"/>
      <c r="D53" s="17"/>
      <c r="E53" s="17"/>
      <c r="F53" s="17"/>
      <c r="G53" s="17"/>
      <c r="H53" s="17"/>
      <c r="I53" s="17"/>
    </row>
    <row r="54" spans="1:9">
      <c r="A54" s="16" t="s">
        <v>26</v>
      </c>
      <c r="B54" s="17"/>
      <c r="C54" s="17"/>
      <c r="D54" s="17"/>
      <c r="E54" s="17"/>
      <c r="F54" s="17"/>
      <c r="G54" s="17"/>
      <c r="H54" s="17"/>
      <c r="I54" s="17"/>
    </row>
    <row r="55" spans="1:9">
      <c r="A55" s="116" t="s">
        <v>47</v>
      </c>
      <c r="B55" s="116"/>
      <c r="C55" s="116"/>
      <c r="D55" s="116"/>
      <c r="E55" s="116"/>
      <c r="F55" s="116"/>
    </row>
  </sheetData>
  <mergeCells count="4">
    <mergeCell ref="A1:F1"/>
    <mergeCell ref="A37:F37"/>
    <mergeCell ref="A41:B41"/>
    <mergeCell ref="A55:F5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Marcela</cp:lastModifiedBy>
  <cp:lastPrinted>2018-11-28T13:17:45Z</cp:lastPrinted>
  <dcterms:created xsi:type="dcterms:W3CDTF">2016-11-23T11:06:38Z</dcterms:created>
  <dcterms:modified xsi:type="dcterms:W3CDTF">2018-11-28T13:18:51Z</dcterms:modified>
</cp:coreProperties>
</file>